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10837042396388e/Documentos/00_WEBS/Web_Joallons/empresa/docs/"/>
    </mc:Choice>
  </mc:AlternateContent>
  <xr:revisionPtr revIDLastSave="0" documentId="8_{A9CAB783-4C97-43A2-B97E-4DADE142C8E7}" xr6:coauthVersionLast="47" xr6:coauthVersionMax="47" xr10:uidLastSave="{00000000-0000-0000-0000-000000000000}"/>
  <bookViews>
    <workbookView xWindow="-20610" yWindow="-120" windowWidth="20730" windowHeight="11040" xr2:uid="{8A97E727-EE4C-45D2-ABFF-309F354D891D}"/>
  </bookViews>
  <sheets>
    <sheet name="FMN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" l="1"/>
  <c r="B19" i="1"/>
  <c r="B20" i="1"/>
  <c r="B17" i="1"/>
  <c r="B18" i="1"/>
  <c r="B16" i="1"/>
  <c r="B15" i="1"/>
  <c r="B22" i="1" s="1"/>
  <c r="B27" i="1"/>
  <c r="B32" i="1" s="1"/>
  <c r="B34" i="1" s="1"/>
</calcChain>
</file>

<file path=xl/sharedStrings.xml><?xml version="1.0" encoding="utf-8"?>
<sst xmlns="http://schemas.openxmlformats.org/spreadsheetml/2006/main" count="38" uniqueCount="20">
  <si>
    <t>Vendes Anuals</t>
  </si>
  <si>
    <t>Terminis del cicle de maduració</t>
  </si>
  <si>
    <t>Materies Primeres</t>
  </si>
  <si>
    <t>Productes en curs</t>
  </si>
  <si>
    <t>Productes acabats</t>
  </si>
  <si>
    <t>Termini de pagament clients</t>
  </si>
  <si>
    <t>Termini pagament Despeses</t>
  </si>
  <si>
    <t>Termini pagament Proveïdors</t>
  </si>
  <si>
    <t>Materia Primera % sobre vendes</t>
  </si>
  <si>
    <t>Ma d'obra diecta + altres despeses % sobre vendes</t>
  </si>
  <si>
    <t>Resultats en dies calculats</t>
  </si>
  <si>
    <t>VENDA DIARIA</t>
  </si>
  <si>
    <t>DIES DE VENDA A FINANÇAR</t>
  </si>
  <si>
    <t>DIAS</t>
  </si>
  <si>
    <t>Dies</t>
  </si>
  <si>
    <t>FONS DE MANIOBRA NECESSARI</t>
  </si>
  <si>
    <t>Número de dies de venda a fianançar</t>
  </si>
  <si>
    <t>Venda diaria</t>
  </si>
  <si>
    <t>CÀLCUL DEL FONS DE MANIOBRA NECESSARI</t>
  </si>
  <si>
    <r>
      <t>Omplir només caselles en</t>
    </r>
    <r>
      <rPr>
        <b/>
        <sz val="11"/>
        <color theme="3" tint="0.499984740745262"/>
        <rFont val="Aptos Narrow"/>
        <family val="2"/>
        <scheme val="minor"/>
      </rPr>
      <t xml:space="preserve"> Blau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</si>
</sst>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3]_-;\-* #,##0.00\ [$€-403]_-;_-* &quot;-&quot;??\ [$€-403]_-;_-@_-"/>
    <numFmt numFmtId="167" formatCode="0_ ;[Red]\-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7" fontId="0" fillId="0" borderId="0" xfId="0" applyNumberFormat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right"/>
    </xf>
    <xf numFmtId="167" fontId="0" fillId="0" borderId="8" xfId="0" applyNumberFormat="1" applyBorder="1"/>
    <xf numFmtId="167" fontId="0" fillId="0" borderId="9" xfId="0" applyNumberFormat="1" applyBorder="1"/>
    <xf numFmtId="0" fontId="0" fillId="0" borderId="10" xfId="0" applyBorder="1" applyAlignment="1">
      <alignment horizontal="center"/>
    </xf>
    <xf numFmtId="167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4" fillId="0" borderId="0" xfId="0" applyFont="1" applyBorder="1" applyAlignment="1">
      <alignment vertic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2" borderId="16" xfId="0" applyFont="1" applyFill="1" applyBorder="1" applyAlignment="1">
      <alignment horizontal="right"/>
    </xf>
    <xf numFmtId="167" fontId="0" fillId="0" borderId="22" xfId="0" applyNumberFormat="1" applyBorder="1"/>
    <xf numFmtId="0" fontId="5" fillId="3" borderId="16" xfId="0" applyFont="1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167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167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right"/>
    </xf>
    <xf numFmtId="164" fontId="3" fillId="3" borderId="20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167" fontId="0" fillId="0" borderId="26" xfId="0" applyNumberFormat="1" applyBorder="1"/>
    <xf numFmtId="164" fontId="0" fillId="0" borderId="24" xfId="0" applyNumberFormat="1" applyBorder="1"/>
    <xf numFmtId="0" fontId="6" fillId="2" borderId="19" xfId="0" applyFont="1" applyFill="1" applyBorder="1"/>
    <xf numFmtId="164" fontId="6" fillId="2" borderId="20" xfId="0" applyNumberFormat="1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0" fontId="0" fillId="0" borderId="27" xfId="0" applyFill="1" applyBorder="1" applyAlignment="1">
      <alignment horizontal="right"/>
    </xf>
    <xf numFmtId="164" fontId="0" fillId="4" borderId="7" xfId="0" applyNumberFormat="1" applyFill="1" applyBorder="1" applyProtection="1">
      <protection locked="0"/>
    </xf>
    <xf numFmtId="9" fontId="0" fillId="4" borderId="7" xfId="1" applyFont="1" applyFill="1" applyBorder="1" applyProtection="1">
      <protection locked="0"/>
    </xf>
    <xf numFmtId="0" fontId="0" fillId="4" borderId="0" xfId="0" applyFill="1" applyProtection="1">
      <protection locked="0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67DB306-2FF9-4E5E-A14B-D1B745E947DA}">
  <we:reference id="wa200005669" version="2.0.0.0" store="ca-ES" storeType="OMEX"/>
  <we:alternateReferences>
    <we:reference id="WA200005669" version="2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E8CE-A3F9-4E3B-A598-08E08E31FC46}">
  <dimension ref="A1:D34"/>
  <sheetViews>
    <sheetView tabSelected="1" zoomScaleNormal="100" workbookViewId="0">
      <selection activeCell="A5" sqref="A5"/>
    </sheetView>
  </sheetViews>
  <sheetFormatPr defaultRowHeight="15" x14ac:dyDescent="0.25"/>
  <cols>
    <col min="1" max="1" width="46.5703125" bestFit="1" customWidth="1"/>
    <col min="2" max="2" width="14" bestFit="1" customWidth="1"/>
  </cols>
  <sheetData>
    <row r="1" spans="1:4" ht="24" x14ac:dyDescent="0.4">
      <c r="A1" s="17" t="s">
        <v>18</v>
      </c>
      <c r="B1" s="17"/>
      <c r="C1" s="17"/>
    </row>
    <row r="2" spans="1:4" x14ac:dyDescent="0.25">
      <c r="A2" s="7" t="s">
        <v>0</v>
      </c>
      <c r="B2" s="44">
        <v>100000</v>
      </c>
    </row>
    <row r="3" spans="1:4" x14ac:dyDescent="0.25">
      <c r="A3" s="7" t="s">
        <v>8</v>
      </c>
      <c r="B3" s="45">
        <v>0.2</v>
      </c>
    </row>
    <row r="4" spans="1:4" x14ac:dyDescent="0.25">
      <c r="A4" s="7" t="s">
        <v>9</v>
      </c>
      <c r="B4" s="45">
        <v>0.6</v>
      </c>
    </row>
    <row r="5" spans="1:4" x14ac:dyDescent="0.25">
      <c r="A5" s="43" t="s">
        <v>19</v>
      </c>
    </row>
    <row r="6" spans="1:4" x14ac:dyDescent="0.25">
      <c r="A6" s="18" t="s">
        <v>1</v>
      </c>
      <c r="B6" s="3"/>
      <c r="C6" s="3"/>
      <c r="D6" s="3"/>
    </row>
    <row r="7" spans="1:4" x14ac:dyDescent="0.25">
      <c r="A7" s="2" t="s">
        <v>2</v>
      </c>
      <c r="B7" s="46">
        <v>10</v>
      </c>
      <c r="C7" s="1" t="s">
        <v>14</v>
      </c>
    </row>
    <row r="8" spans="1:4" x14ac:dyDescent="0.25">
      <c r="A8" s="2" t="s">
        <v>3</v>
      </c>
      <c r="B8" s="46">
        <v>20</v>
      </c>
      <c r="C8" s="1" t="s">
        <v>14</v>
      </c>
    </row>
    <row r="9" spans="1:4" x14ac:dyDescent="0.25">
      <c r="A9" s="2" t="s">
        <v>4</v>
      </c>
      <c r="B9" s="46">
        <v>25</v>
      </c>
      <c r="C9" s="1" t="s">
        <v>14</v>
      </c>
    </row>
    <row r="10" spans="1:4" x14ac:dyDescent="0.25">
      <c r="A10" s="2" t="s">
        <v>5</v>
      </c>
      <c r="B10" s="46">
        <v>90</v>
      </c>
      <c r="C10" s="1" t="s">
        <v>14</v>
      </c>
    </row>
    <row r="11" spans="1:4" x14ac:dyDescent="0.25">
      <c r="A11" s="2" t="s">
        <v>6</v>
      </c>
      <c r="B11" s="46">
        <v>10</v>
      </c>
      <c r="C11" s="1" t="s">
        <v>14</v>
      </c>
    </row>
    <row r="12" spans="1:4" x14ac:dyDescent="0.25">
      <c r="A12" s="2" t="s">
        <v>7</v>
      </c>
      <c r="B12" s="46">
        <v>60</v>
      </c>
      <c r="C12" s="1" t="s">
        <v>14</v>
      </c>
    </row>
    <row r="13" spans="1:4" ht="15.75" thickBot="1" x14ac:dyDescent="0.3">
      <c r="C13" s="1"/>
    </row>
    <row r="14" spans="1:4" ht="15.75" thickBot="1" x14ac:dyDescent="0.3">
      <c r="A14" s="21" t="s">
        <v>10</v>
      </c>
      <c r="B14" s="19"/>
      <c r="C14" s="20"/>
    </row>
    <row r="15" spans="1:4" x14ac:dyDescent="0.25">
      <c r="A15" s="13" t="s">
        <v>2</v>
      </c>
      <c r="B15" s="22">
        <f>+B7*B3</f>
        <v>2</v>
      </c>
      <c r="C15" s="5" t="s">
        <v>14</v>
      </c>
    </row>
    <row r="16" spans="1:4" x14ac:dyDescent="0.25">
      <c r="A16" s="14" t="s">
        <v>3</v>
      </c>
      <c r="B16" s="11">
        <f>+($B$3+$B$4)*B8</f>
        <v>16</v>
      </c>
      <c r="C16" s="12" t="s">
        <v>14</v>
      </c>
    </row>
    <row r="17" spans="1:4" x14ac:dyDescent="0.25">
      <c r="A17" s="14" t="s">
        <v>4</v>
      </c>
      <c r="B17" s="11">
        <f t="shared" ref="B17:B18" si="0">+($B$3+$B$4)*B9</f>
        <v>20</v>
      </c>
      <c r="C17" s="12" t="s">
        <v>14</v>
      </c>
    </row>
    <row r="18" spans="1:4" x14ac:dyDescent="0.25">
      <c r="A18" s="14" t="s">
        <v>5</v>
      </c>
      <c r="B18" s="9">
        <f t="shared" si="0"/>
        <v>72</v>
      </c>
      <c r="C18" s="10" t="s">
        <v>14</v>
      </c>
    </row>
    <row r="19" spans="1:4" x14ac:dyDescent="0.25">
      <c r="A19" s="14" t="s">
        <v>6</v>
      </c>
      <c r="B19" s="11">
        <f>+B4*-B11</f>
        <v>-6</v>
      </c>
      <c r="C19" s="12" t="s">
        <v>14</v>
      </c>
    </row>
    <row r="20" spans="1:4" ht="15.75" thickBot="1" x14ac:dyDescent="0.3">
      <c r="A20" s="15" t="s">
        <v>7</v>
      </c>
      <c r="B20" s="8">
        <f>+B3*-B12</f>
        <v>-12</v>
      </c>
      <c r="C20" s="6" t="s">
        <v>14</v>
      </c>
    </row>
    <row r="21" spans="1:4" ht="15.75" thickBot="1" x14ac:dyDescent="0.3">
      <c r="A21" s="2"/>
      <c r="B21" s="4"/>
      <c r="C21" s="1"/>
    </row>
    <row r="22" spans="1:4" ht="15" customHeight="1" x14ac:dyDescent="0.25">
      <c r="A22" s="23" t="s">
        <v>12</v>
      </c>
      <c r="B22" s="24">
        <f>SUM(B15:B20)</f>
        <v>92</v>
      </c>
      <c r="C22" s="25" t="s">
        <v>13</v>
      </c>
      <c r="D22" s="16"/>
    </row>
    <row r="23" spans="1:4" ht="15" customHeight="1" x14ac:dyDescent="0.25">
      <c r="A23" s="26"/>
      <c r="B23" s="27"/>
      <c r="C23" s="28"/>
      <c r="D23" s="16"/>
    </row>
    <row r="24" spans="1:4" ht="15.75" customHeight="1" thickBot="1" x14ac:dyDescent="0.3">
      <c r="A24" s="29"/>
      <c r="B24" s="30"/>
      <c r="C24" s="31"/>
      <c r="D24" s="16"/>
    </row>
    <row r="25" spans="1:4" x14ac:dyDescent="0.25">
      <c r="A25" s="2"/>
      <c r="B25" s="4"/>
    </row>
    <row r="26" spans="1:4" ht="15.75" thickBot="1" x14ac:dyDescent="0.3"/>
    <row r="27" spans="1:4" ht="29.25" thickBot="1" x14ac:dyDescent="0.5">
      <c r="A27" s="32" t="s">
        <v>11</v>
      </c>
      <c r="B27" s="33">
        <f>+B2/365</f>
        <v>273.97260273972603</v>
      </c>
      <c r="C27" s="34"/>
    </row>
    <row r="30" spans="1:4" ht="15.75" thickBot="1" x14ac:dyDescent="0.3"/>
    <row r="31" spans="1:4" ht="15.75" thickBot="1" x14ac:dyDescent="0.3">
      <c r="A31" s="37" t="s">
        <v>16</v>
      </c>
      <c r="B31" s="38">
        <f>+B22</f>
        <v>92</v>
      </c>
      <c r="C31" s="36" t="s">
        <v>14</v>
      </c>
    </row>
    <row r="32" spans="1:4" ht="15.75" thickBot="1" x14ac:dyDescent="0.3">
      <c r="A32" s="35" t="s">
        <v>17</v>
      </c>
      <c r="B32" s="39">
        <f>+B27</f>
        <v>273.97260273972603</v>
      </c>
      <c r="C32" s="19"/>
    </row>
    <row r="33" spans="1:3" ht="15.75" thickBot="1" x14ac:dyDescent="0.3"/>
    <row r="34" spans="1:3" ht="24.75" thickBot="1" x14ac:dyDescent="0.45">
      <c r="A34" s="40" t="s">
        <v>15</v>
      </c>
      <c r="B34" s="41">
        <f>+B31*B32</f>
        <v>25205.479452054795</v>
      </c>
      <c r="C34" s="42"/>
    </row>
  </sheetData>
  <sheetProtection sheet="1" objects="1" scenarios="1"/>
  <mergeCells count="6">
    <mergeCell ref="A1:C1"/>
    <mergeCell ref="B22:B24"/>
    <mergeCell ref="A22:A24"/>
    <mergeCell ref="B27:C27"/>
    <mergeCell ref="B34:C34"/>
    <mergeCell ref="C22:C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FMN-1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V. Agustí Enríquez</dc:creator>
  <cp:lastModifiedBy>Joan V. Agustí Enríquez</cp:lastModifiedBy>
  <cp:lastPrinted>2026-10-26T08:43:36Z</cp:lastPrinted>
  <dcterms:created xsi:type="dcterms:W3CDTF">2026-10-25T23:14:43Z</dcterms:created>
  <dcterms:modified xsi:type="dcterms:W3CDTF">2026-10-26T09:02:32Z</dcterms:modified>
</cp:coreProperties>
</file>